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shbbrito/Library/CloudStorage/GoogleDrive-shbbrito@gmail.com/My Drive/Wireless/Aula/"/>
    </mc:Choice>
  </mc:AlternateContent>
  <xr:revisionPtr revIDLastSave="0" documentId="13_ncr:1_{80CD1DD6-DC90-FE4C-B807-0CAC8276269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(mW) &lt;&gt; P(dBm)" sheetId="1" r:id="rId1"/>
    <sheet name="FSPL" sheetId="2" r:id="rId2"/>
  </sheets>
  <definedNames>
    <definedName name="Print_Area_1" localSheetId="1">FSPL!$C$14:$D$18</definedName>
    <definedName name="Print_Area_1">'P(mW) &lt;&gt; P(dBm)'!$C$14:$D$29</definedName>
    <definedName name="SHARED_FORMULA_2_11_2_11_0">#REF!+1</definedName>
    <definedName name="SHARED_FORMULA_20_9_20_9_0">IF(#REF!="A","Aprovado",IF(#REF!="B","Aprovado",IF(#REF!="C","Aprovado",IF(#REF!="D","Reprovado",IF(#REF!="E","Reprovado","Aguarde")))))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bT604m+nauoKEjclu8kYpGF4Skw=="/>
    </ext>
  </extLst>
</workbook>
</file>

<file path=xl/calcChain.xml><?xml version="1.0" encoding="utf-8"?>
<calcChain xmlns="http://schemas.openxmlformats.org/spreadsheetml/2006/main">
  <c r="E22" i="1" l="1"/>
  <c r="F25" i="2"/>
  <c r="F23" i="2"/>
  <c r="F21" i="2"/>
  <c r="D29" i="1"/>
  <c r="D28" i="1"/>
  <c r="D27" i="1"/>
  <c r="D26" i="1"/>
  <c r="D25" i="1"/>
  <c r="E24" i="1"/>
  <c r="E23" i="1"/>
  <c r="E21" i="1"/>
  <c r="E20" i="1"/>
</calcChain>
</file>

<file path=xl/sharedStrings.xml><?xml version="1.0" encoding="utf-8"?>
<sst xmlns="http://schemas.openxmlformats.org/spreadsheetml/2006/main" count="21" uniqueCount="15">
  <si>
    <t>Conversor de Potência do Sinal RF</t>
  </si>
  <si>
    <t>P (mW)</t>
  </si>
  <si>
    <t>P (dBm)</t>
  </si>
  <si>
    <t>as primeiras cinco linhas convertem de mW para dBm</t>
  </si>
  <si>
    <t>as últimas cinco linhas convertem de dBm para mW</t>
  </si>
  <si>
    <t>Cálculo da Perda no Espaço Livre</t>
  </si>
  <si>
    <t>Free Space Path Loss (FSPL)</t>
  </si>
  <si>
    <r>
      <rPr>
        <sz val="10"/>
        <color rgb="FF000000"/>
        <rFont val="Arial"/>
        <family val="2"/>
      </rPr>
      <t xml:space="preserve">informar a </t>
    </r>
    <r>
      <rPr>
        <b/>
        <sz val="10"/>
        <color rgb="FF000000"/>
        <rFont val="Arial"/>
        <family val="2"/>
      </rPr>
      <t>DISTÂNCIA</t>
    </r>
    <r>
      <rPr>
        <sz val="10"/>
        <color rgb="FF000000"/>
        <rFont val="Arial"/>
        <family val="2"/>
      </rPr>
      <t xml:space="preserve"> (m/km) e a </t>
    </r>
    <r>
      <rPr>
        <b/>
        <sz val="10"/>
        <color rgb="FF000000"/>
        <rFont val="Arial"/>
        <family val="2"/>
      </rPr>
      <t>FREQUÊNCIA</t>
    </r>
    <r>
      <rPr>
        <sz val="10"/>
        <color rgb="FF000000"/>
        <rFont val="Arial"/>
        <family val="2"/>
      </rPr>
      <t xml:space="preserve"> (MHz/GHz)</t>
    </r>
  </si>
  <si>
    <t>d (m)</t>
  </si>
  <si>
    <t>f (MHz)</t>
  </si>
  <si>
    <t>Perda (dB)</t>
  </si>
  <si>
    <t>d (km)</t>
  </si>
  <si>
    <t>f (GHz)</t>
  </si>
  <si>
    <t>Samuel Henrique Bucke Brito</t>
  </si>
  <si>
    <t>samuel.brito@ui.com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</si>
</sst>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VERDADEIRO&quot;;&quot;VERDADEIRO&quot;;&quot;FALSO&quot;"/>
  </numFmts>
  <fonts count="17">
    <font>
      <sz val="11"/>
      <color rgb="FF333333"/>
      <name val="Calibri"/>
      <scheme val="minor"/>
    </font>
    <font>
      <sz val="10"/>
      <color rgb="FF333333"/>
      <name val="Freesans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432FF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b/>
      <sz val="11"/>
      <color rgb="FF0432FF"/>
      <name val="Arial"/>
      <family val="2"/>
    </font>
    <font>
      <b/>
      <sz val="14"/>
      <color rgb="FF333333"/>
      <name val="Freesans"/>
    </font>
    <font>
      <sz val="11"/>
      <color theme="1"/>
      <name val="Calibri"/>
      <family val="2"/>
    </font>
    <font>
      <sz val="11"/>
      <color rgb="FF0432FF"/>
      <name val="Calibri"/>
      <family val="2"/>
    </font>
    <font>
      <b/>
      <sz val="14"/>
      <color rgb="FF0432FF"/>
      <name val="Freesans"/>
    </font>
    <font>
      <b/>
      <sz val="14"/>
      <color theme="1"/>
      <name val="Freesans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4C4C4C"/>
      </left>
      <right/>
      <top style="thin">
        <color rgb="FF4C4C4C"/>
      </top>
      <bottom/>
      <diagonal/>
    </border>
    <border>
      <left/>
      <right/>
      <top style="thin">
        <color rgb="FF4C4C4C"/>
      </top>
      <bottom/>
      <diagonal/>
    </border>
    <border>
      <left/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/>
      <top/>
      <bottom/>
      <diagonal/>
    </border>
    <border>
      <left/>
      <right/>
      <top/>
      <bottom/>
      <diagonal/>
    </border>
    <border>
      <left/>
      <right style="thin">
        <color rgb="FF4C4C4C"/>
      </right>
      <top/>
      <bottom/>
      <diagonal/>
    </border>
    <border>
      <left style="thin">
        <color rgb="FF4C4C4C"/>
      </left>
      <right/>
      <top/>
      <bottom/>
      <diagonal/>
    </border>
    <border>
      <left/>
      <right/>
      <top/>
      <bottom/>
      <diagonal/>
    </border>
    <border>
      <left/>
      <right style="thin">
        <color rgb="FF4C4C4C"/>
      </right>
      <top/>
      <bottom/>
      <diagonal/>
    </border>
    <border>
      <left style="thin">
        <color rgb="FF4C4C4C"/>
      </left>
      <right/>
      <top/>
      <bottom style="thin">
        <color rgb="FF4C4C4C"/>
      </bottom>
      <diagonal/>
    </border>
    <border>
      <left/>
      <right/>
      <top/>
      <bottom style="thin">
        <color rgb="FF4C4C4C"/>
      </bottom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hair">
        <color rgb="FF000000"/>
      </top>
      <bottom style="thin">
        <color rgb="FF4C4C4C"/>
      </bottom>
      <diagonal/>
    </border>
    <border>
      <left style="thin">
        <color rgb="FF4C4C4C"/>
      </left>
      <right/>
      <top style="hair">
        <color rgb="FF000000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hair">
        <color rgb="FF000000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/>
      <right style="thin">
        <color rgb="FF4C4C4C"/>
      </right>
      <top style="hair">
        <color rgb="FF000000"/>
      </top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4C4C4C"/>
      </right>
      <top/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/>
      <right style="thin">
        <color rgb="FF4C4C4C"/>
      </right>
      <top/>
      <bottom/>
      <diagonal/>
    </border>
    <border>
      <left/>
      <right style="thin">
        <color rgb="FF4C4C4C"/>
      </right>
      <top/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hair">
        <color rgb="FF000000"/>
      </left>
      <right/>
      <top/>
      <bottom style="thin">
        <color rgb="FF4C4C4C"/>
      </bottom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7" fillId="2" borderId="20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2" fontId="7" fillId="3" borderId="20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1" fontId="7" fillId="3" borderId="23" xfId="0" applyNumberFormat="1" applyFont="1" applyFill="1" applyBorder="1" applyAlignment="1">
      <alignment horizontal="center"/>
    </xf>
    <xf numFmtId="1" fontId="7" fillId="2" borderId="23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" fontId="7" fillId="3" borderId="29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1" fontId="11" fillId="2" borderId="3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/>
    </xf>
    <xf numFmtId="1" fontId="6" fillId="2" borderId="19" xfId="0" applyNumberFormat="1" applyFont="1" applyFill="1" applyBorder="1" applyAlignment="1" applyProtection="1">
      <alignment horizontal="center"/>
      <protection locked="0"/>
    </xf>
    <xf numFmtId="1" fontId="6" fillId="3" borderId="23" xfId="0" applyNumberFormat="1" applyFont="1" applyFill="1" applyBorder="1" applyAlignment="1" applyProtection="1">
      <alignment horizontal="center"/>
      <protection locked="0"/>
    </xf>
    <xf numFmtId="1" fontId="6" fillId="2" borderId="23" xfId="0" applyNumberFormat="1" applyFont="1" applyFill="1" applyBorder="1" applyAlignment="1" applyProtection="1">
      <alignment horizontal="center"/>
      <protection locked="0"/>
    </xf>
    <xf numFmtId="2" fontId="6" fillId="3" borderId="20" xfId="0" applyNumberFormat="1" applyFont="1" applyFill="1" applyBorder="1" applyAlignment="1" applyProtection="1">
      <alignment horizontal="center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2" fontId="6" fillId="3" borderId="28" xfId="0" applyNumberFormat="1" applyFont="1" applyFill="1" applyBorder="1" applyAlignment="1" applyProtection="1">
      <alignment horizont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2" fontId="7" fillId="6" borderId="20" xfId="0" applyNumberFormat="1" applyFont="1" applyFill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 vertical="top"/>
    </xf>
    <xf numFmtId="0" fontId="0" fillId="8" borderId="0" xfId="0" applyFill="1"/>
    <xf numFmtId="0" fontId="16" fillId="9" borderId="9" xfId="0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30" xfId="0" applyFont="1" applyBorder="1"/>
    <xf numFmtId="0" fontId="2" fillId="3" borderId="2" xfId="0" applyFont="1" applyFill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9" fillId="3" borderId="8" xfId="0" applyFont="1" applyFill="1" applyBorder="1" applyAlignment="1">
      <alignment horizontal="right"/>
    </xf>
    <xf numFmtId="0" fontId="13" fillId="0" borderId="9" xfId="0" applyFont="1" applyBorder="1"/>
    <xf numFmtId="0" fontId="13" fillId="0" borderId="10" xfId="0" applyFont="1" applyBorder="1"/>
    <xf numFmtId="0" fontId="11" fillId="3" borderId="8" xfId="0" applyFont="1" applyFill="1" applyBorder="1" applyAlignment="1">
      <alignment horizontal="right"/>
    </xf>
    <xf numFmtId="0" fontId="14" fillId="0" borderId="9" xfId="0" applyFont="1" applyBorder="1"/>
    <xf numFmtId="0" fontId="14" fillId="0" borderId="10" xfId="0" applyFont="1" applyBorder="1"/>
    <xf numFmtId="0" fontId="4" fillId="3" borderId="11" xfId="0" applyFont="1" applyFill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5" xfId="0" applyFont="1" applyBorder="1"/>
    <xf numFmtId="0" fontId="5" fillId="2" borderId="34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3" fillId="0" borderId="38" xfId="0" applyFont="1" applyBorder="1"/>
    <xf numFmtId="0" fontId="4" fillId="3" borderId="8" xfId="0" applyFont="1" applyFill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0" fontId="9" fillId="4" borderId="31" xfId="0" applyFont="1" applyFill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3</xdr:row>
      <xdr:rowOff>43964</xdr:rowOff>
    </xdr:from>
    <xdr:ext cx="2222500" cy="1226036"/>
    <xdr:pic>
      <xdr:nvPicPr>
        <xdr:cNvPr id="4" name="Picture 3" descr="A picture containing icon&#10;&#10;Description automatically generated">
          <a:extLst>
            <a:ext uri="{FF2B5EF4-FFF2-40B4-BE49-F238E27FC236}">
              <a16:creationId xmlns:a16="http://schemas.microsoft.com/office/drawing/2014/main" id="{45C7CC85-0925-5B43-BECE-4664412B9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800" y="513864"/>
          <a:ext cx="2222500" cy="1226036"/>
        </a:xfrm>
        <a:prstGeom prst="rect">
          <a:avLst/>
        </a:prstGeom>
      </xdr:spPr>
    </xdr:pic>
    <xdr:clientData/>
  </xdr:oneCellAnchor>
  <xdr:oneCellAnchor>
    <xdr:from>
      <xdr:col>2</xdr:col>
      <xdr:colOff>147130</xdr:colOff>
      <xdr:row>2</xdr:row>
      <xdr:rowOff>127000</xdr:rowOff>
    </xdr:from>
    <xdr:ext cx="1216434" cy="1257300"/>
    <xdr:pic>
      <xdr:nvPicPr>
        <xdr:cNvPr id="5" name="Picture 4" descr="Logo&#10;&#10;Description automatically generated">
          <a:extLst>
            <a:ext uri="{FF2B5EF4-FFF2-40B4-BE49-F238E27FC236}">
              <a16:creationId xmlns:a16="http://schemas.microsoft.com/office/drawing/2014/main" id="{FC56D051-E2BA-C648-A8D5-6A8ED60B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30" y="431800"/>
          <a:ext cx="1216434" cy="12573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3</xdr:row>
      <xdr:rowOff>43964</xdr:rowOff>
    </xdr:from>
    <xdr:ext cx="2222500" cy="1226036"/>
    <xdr:pic>
      <xdr:nvPicPr>
        <xdr:cNvPr id="8" name="Picture 7" descr="A picture containing icon&#10;&#10;Description automatically generated">
          <a:extLst>
            <a:ext uri="{FF2B5EF4-FFF2-40B4-BE49-F238E27FC236}">
              <a16:creationId xmlns:a16="http://schemas.microsoft.com/office/drawing/2014/main" id="{9978E465-560A-E244-9309-AEB4169D3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800" y="513864"/>
          <a:ext cx="2222500" cy="1226036"/>
        </a:xfrm>
        <a:prstGeom prst="rect">
          <a:avLst/>
        </a:prstGeom>
      </xdr:spPr>
    </xdr:pic>
    <xdr:clientData/>
  </xdr:oneCellAnchor>
  <xdr:oneCellAnchor>
    <xdr:from>
      <xdr:col>2</xdr:col>
      <xdr:colOff>147130</xdr:colOff>
      <xdr:row>2</xdr:row>
      <xdr:rowOff>127000</xdr:rowOff>
    </xdr:from>
    <xdr:ext cx="1216434" cy="1257300"/>
    <xdr:pic>
      <xdr:nvPicPr>
        <xdr:cNvPr id="9" name="Picture 8" descr="Logo&#10;&#10;Description automatically generated">
          <a:extLst>
            <a:ext uri="{FF2B5EF4-FFF2-40B4-BE49-F238E27FC236}">
              <a16:creationId xmlns:a16="http://schemas.microsoft.com/office/drawing/2014/main" id="{34C0E324-4C04-F245-9FEF-8BD2F3719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30" y="431800"/>
          <a:ext cx="1216434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abSelected="1" topLeftCell="B1" workbookViewId="0">
      <selection activeCell="C3" sqref="C3:F11"/>
    </sheetView>
  </sheetViews>
  <sheetFormatPr baseColWidth="10" defaultColWidth="14.5" defaultRowHeight="15" customHeight="1"/>
  <cols>
    <col min="1" max="1" width="9.33203125" hidden="1" customWidth="1"/>
    <col min="2" max="2" width="5.6640625" customWidth="1"/>
    <col min="3" max="3" width="14.33203125" customWidth="1"/>
    <col min="4" max="5" width="15.6640625" customWidth="1"/>
    <col min="6" max="6" width="21.5" customWidth="1"/>
    <col min="7" max="26" width="9.33203125" customWidth="1"/>
  </cols>
  <sheetData>
    <row r="1" spans="1:26" s="34" customFormat="1" ht="12" customHeight="1"/>
    <row r="2" spans="1:26" ht="12" customHeight="1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1"/>
      <c r="B3" s="32"/>
      <c r="C3" s="35"/>
      <c r="D3" s="35"/>
      <c r="E3" s="35"/>
      <c r="F3" s="35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3.5" customHeight="1">
      <c r="A4" s="31"/>
      <c r="B4" s="32"/>
      <c r="C4" s="35"/>
      <c r="D4" s="35"/>
      <c r="E4" s="35"/>
      <c r="F4" s="35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3.5" customHeight="1">
      <c r="A5" s="31"/>
      <c r="B5" s="32"/>
      <c r="C5" s="35"/>
      <c r="D5" s="35"/>
      <c r="E5" s="35"/>
      <c r="F5" s="35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3.5" customHeight="1">
      <c r="A6" s="31"/>
      <c r="B6" s="32"/>
      <c r="C6" s="35"/>
      <c r="D6" s="35"/>
      <c r="E6" s="35"/>
      <c r="F6" s="35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3.5" customHeight="1">
      <c r="A7" s="31"/>
      <c r="B7" s="32"/>
      <c r="C7" s="35"/>
      <c r="D7" s="35"/>
      <c r="E7" s="35"/>
      <c r="F7" s="35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3.5" customHeight="1">
      <c r="A8" s="31"/>
      <c r="B8" s="32"/>
      <c r="C8" s="35"/>
      <c r="D8" s="35"/>
      <c r="E8" s="35"/>
      <c r="F8" s="35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3.5" customHeight="1">
      <c r="A9" s="31"/>
      <c r="B9" s="32"/>
      <c r="C9" s="35"/>
      <c r="D9" s="35"/>
      <c r="E9" s="35"/>
      <c r="F9" s="3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3.5" customHeight="1">
      <c r="A10" s="31"/>
      <c r="B10" s="32"/>
      <c r="C10" s="35"/>
      <c r="D10" s="35"/>
      <c r="E10" s="35"/>
      <c r="F10" s="35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3.5" customHeight="1">
      <c r="A11" s="31"/>
      <c r="B11" s="32"/>
      <c r="C11" s="35"/>
      <c r="D11" s="35"/>
      <c r="E11" s="35"/>
      <c r="F11" s="35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3.5" customHeight="1">
      <c r="A12" s="31"/>
      <c r="B12" s="32"/>
      <c r="C12" s="33"/>
      <c r="D12" s="33"/>
      <c r="E12" s="33"/>
      <c r="F12" s="3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3.5" customHeight="1">
      <c r="A13" s="31"/>
      <c r="B13" s="32"/>
      <c r="C13" s="33"/>
      <c r="D13" s="33"/>
      <c r="E13" s="33"/>
      <c r="F13" s="33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5" customHeight="1">
      <c r="A14" s="1"/>
      <c r="B14" s="2"/>
      <c r="C14" s="39" t="s">
        <v>0</v>
      </c>
      <c r="D14" s="40"/>
      <c r="E14" s="40"/>
      <c r="F14" s="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2"/>
      <c r="C15" s="42"/>
      <c r="D15" s="43"/>
      <c r="E15" s="43"/>
      <c r="F15" s="4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2"/>
      <c r="C16" s="45" t="s">
        <v>13</v>
      </c>
      <c r="D16" s="46"/>
      <c r="E16" s="46"/>
      <c r="F16" s="4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2"/>
      <c r="C17" s="48" t="s">
        <v>14</v>
      </c>
      <c r="D17" s="49"/>
      <c r="E17" s="49"/>
      <c r="F17" s="5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2"/>
      <c r="C18" s="51"/>
      <c r="D18" s="52"/>
      <c r="E18" s="52"/>
      <c r="F18" s="5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2"/>
      <c r="C19" s="3"/>
      <c r="D19" s="4" t="s">
        <v>1</v>
      </c>
      <c r="E19" s="5" t="s">
        <v>2</v>
      </c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2"/>
      <c r="C20" s="54" t="s">
        <v>3</v>
      </c>
      <c r="D20" s="22">
        <v>1</v>
      </c>
      <c r="E20" s="7">
        <f t="shared" ref="E20:E21" si="0">IF(D20=0,"ERRO",10*(LOG10(D20/1)))</f>
        <v>0</v>
      </c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2"/>
      <c r="C21" s="55"/>
      <c r="D21" s="23">
        <v>1</v>
      </c>
      <c r="E21" s="9">
        <f t="shared" si="0"/>
        <v>0</v>
      </c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2"/>
      <c r="C22" s="55"/>
      <c r="D22" s="24">
        <v>1</v>
      </c>
      <c r="E22" s="30">
        <f t="shared" ref="E22:E24" si="1">IF(D22=0,"ERRO",10*(LOG10(D22/1)))</f>
        <v>0</v>
      </c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2"/>
      <c r="C23" s="55"/>
      <c r="D23" s="23">
        <v>1</v>
      </c>
      <c r="E23" s="9">
        <f t="shared" si="1"/>
        <v>0</v>
      </c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2"/>
      <c r="C24" s="56"/>
      <c r="D24" s="24">
        <v>1</v>
      </c>
      <c r="E24" s="7">
        <f t="shared" si="1"/>
        <v>0</v>
      </c>
      <c r="F24" s="1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"/>
      <c r="C25" s="11"/>
      <c r="D25" s="12">
        <f t="shared" ref="D25:D29" si="2">IF(E25=0,1,10^(E25/10))</f>
        <v>1</v>
      </c>
      <c r="E25" s="25">
        <v>0</v>
      </c>
      <c r="F25" s="36" t="s">
        <v>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2"/>
      <c r="C26" s="11"/>
      <c r="D26" s="13">
        <f t="shared" si="2"/>
        <v>1</v>
      </c>
      <c r="E26" s="26">
        <v>0</v>
      </c>
      <c r="F26" s="3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2"/>
      <c r="C27" s="11"/>
      <c r="D27" s="12">
        <f t="shared" si="2"/>
        <v>1</v>
      </c>
      <c r="E27" s="25">
        <v>0</v>
      </c>
      <c r="F27" s="3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2"/>
      <c r="C28" s="11"/>
      <c r="D28" s="13">
        <f t="shared" si="2"/>
        <v>1</v>
      </c>
      <c r="E28" s="26">
        <v>0</v>
      </c>
      <c r="F28" s="3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2"/>
      <c r="C29" s="14"/>
      <c r="D29" s="15">
        <f t="shared" si="2"/>
        <v>1</v>
      </c>
      <c r="E29" s="27">
        <v>0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2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2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2"/>
      <c r="C32" s="2"/>
      <c r="D32" s="2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2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2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2"/>
      <c r="C35" s="2"/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2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2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2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2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2"/>
      <c r="C40" s="2"/>
      <c r="D40" s="2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2"/>
      <c r="C41" s="2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2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2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2"/>
      <c r="C44" s="2"/>
      <c r="D44" s="2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2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2"/>
      <c r="C46" s="2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2"/>
      <c r="C47" s="2"/>
      <c r="D47" s="2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2"/>
      <c r="C48" s="2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2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2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2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2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2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2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2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2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2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2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2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2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2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2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2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2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2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2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2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2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2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2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2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2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2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2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2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2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2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2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2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2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2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2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2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2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2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2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2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2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2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2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2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2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2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2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2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2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2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2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2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2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2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2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2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2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2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2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2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2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2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2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2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2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2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2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2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2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2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2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2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2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2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2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2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2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2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2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2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2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2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2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2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2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2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2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2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2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2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2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2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2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2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2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2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2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2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2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2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2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2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2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2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2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2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2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2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2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2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2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2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2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2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2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2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2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2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2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2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2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2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2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2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2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2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2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2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2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2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2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2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2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2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2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2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2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2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2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2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2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2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2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2"/>
      <c r="C208" s="2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2"/>
      <c r="C209" s="2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2"/>
      <c r="C210" s="2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2"/>
      <c r="C211" s="2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2"/>
      <c r="C212" s="2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2"/>
      <c r="C213" s="2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2"/>
      <c r="C214" s="2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2"/>
      <c r="C215" s="2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2"/>
      <c r="C216" s="2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2"/>
      <c r="C217" s="2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2"/>
      <c r="C218" s="2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2"/>
      <c r="C219" s="2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2"/>
      <c r="C220" s="2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2"/>
      <c r="C221" s="2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2"/>
      <c r="C222" s="2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2"/>
      <c r="C223" s="2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2"/>
      <c r="C224" s="2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2"/>
      <c r="C225" s="2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2"/>
      <c r="C226" s="2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2"/>
      <c r="C227" s="2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2"/>
      <c r="C228" s="2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2"/>
      <c r="C229" s="2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2"/>
      <c r="C230" s="2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2"/>
      <c r="C231" s="2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2"/>
      <c r="C232" s="2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2"/>
      <c r="C233" s="2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2"/>
      <c r="C234" s="2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2"/>
      <c r="C235" s="2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2"/>
      <c r="C236" s="2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2"/>
      <c r="C237" s="2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2"/>
      <c r="C238" s="2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2"/>
      <c r="C239" s="2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2"/>
      <c r="C240" s="2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2"/>
      <c r="C241" s="2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2"/>
      <c r="C242" s="2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2"/>
      <c r="C243" s="2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2"/>
      <c r="C244" s="2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2"/>
      <c r="C245" s="2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2"/>
      <c r="C246" s="2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2"/>
      <c r="C247" s="2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2"/>
      <c r="C248" s="2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2"/>
      <c r="C249" s="2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2"/>
      <c r="C250" s="2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2"/>
      <c r="C251" s="2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2"/>
      <c r="C252" s="2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2"/>
      <c r="C253" s="2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2"/>
      <c r="C254" s="2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2"/>
      <c r="C255" s="2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2"/>
      <c r="C256" s="2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2"/>
      <c r="C257" s="2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2"/>
      <c r="C258" s="2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2"/>
      <c r="C259" s="2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2"/>
      <c r="C260" s="2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2"/>
      <c r="C261" s="2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2"/>
      <c r="C262" s="2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2"/>
      <c r="C263" s="2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2"/>
      <c r="C264" s="2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2"/>
      <c r="C265" s="2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2"/>
      <c r="C266" s="2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2"/>
      <c r="C267" s="2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2"/>
      <c r="C268" s="2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2"/>
      <c r="C269" s="2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2"/>
      <c r="C270" s="2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2"/>
      <c r="C271" s="2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2"/>
      <c r="C272" s="2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2"/>
      <c r="C273" s="2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2"/>
      <c r="C274" s="2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2"/>
      <c r="C275" s="2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2"/>
      <c r="C276" s="2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2"/>
      <c r="C277" s="2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2"/>
      <c r="C278" s="2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2"/>
      <c r="C279" s="2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2"/>
      <c r="C280" s="2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2"/>
      <c r="C281" s="2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2"/>
      <c r="C282" s="2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2"/>
      <c r="C283" s="2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2"/>
      <c r="C284" s="2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2"/>
      <c r="C285" s="2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2"/>
      <c r="C286" s="2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2"/>
      <c r="C287" s="2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2"/>
      <c r="C288" s="2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2"/>
      <c r="C289" s="2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2"/>
      <c r="C290" s="2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2"/>
      <c r="C291" s="2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2"/>
      <c r="C292" s="2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2"/>
      <c r="C293" s="2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2"/>
      <c r="C294" s="2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2"/>
      <c r="C295" s="2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2"/>
      <c r="C296" s="2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2"/>
      <c r="C297" s="2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2"/>
      <c r="C298" s="2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2"/>
      <c r="C299" s="2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2"/>
      <c r="C300" s="2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2"/>
      <c r="C301" s="2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2"/>
      <c r="C302" s="2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2"/>
      <c r="C303" s="2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2"/>
      <c r="C304" s="2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2"/>
      <c r="C305" s="2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2"/>
      <c r="C306" s="2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2"/>
      <c r="C307" s="2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2"/>
      <c r="C308" s="2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2"/>
      <c r="C309" s="2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2"/>
      <c r="C310" s="2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2"/>
      <c r="C311" s="2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2"/>
      <c r="C312" s="2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2"/>
      <c r="C313" s="2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2"/>
      <c r="C314" s="2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2"/>
      <c r="C315" s="2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2"/>
      <c r="C316" s="2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2"/>
      <c r="C317" s="2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2"/>
      <c r="C318" s="2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2"/>
      <c r="C319" s="2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2"/>
      <c r="C320" s="2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2"/>
      <c r="C321" s="2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2"/>
      <c r="C322" s="2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2"/>
      <c r="C323" s="2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2"/>
      <c r="C324" s="2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2"/>
      <c r="C325" s="2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2"/>
      <c r="C326" s="2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2"/>
      <c r="C327" s="2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2"/>
      <c r="C328" s="2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2"/>
      <c r="C329" s="2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2"/>
      <c r="C330" s="2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2"/>
      <c r="C331" s="2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2"/>
      <c r="C332" s="2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2"/>
      <c r="C333" s="2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2"/>
      <c r="C334" s="2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2"/>
      <c r="C335" s="2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2"/>
      <c r="C336" s="2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2"/>
      <c r="C337" s="2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2"/>
      <c r="C338" s="2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2"/>
      <c r="C339" s="2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2"/>
      <c r="C340" s="2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2"/>
      <c r="C341" s="2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2"/>
      <c r="C342" s="2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2"/>
      <c r="C343" s="2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2"/>
      <c r="C344" s="2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2"/>
      <c r="C345" s="2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2"/>
      <c r="C346" s="2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2"/>
      <c r="C347" s="2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2"/>
      <c r="C348" s="2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2"/>
      <c r="C349" s="2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2"/>
      <c r="C350" s="2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2"/>
      <c r="C351" s="2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2"/>
      <c r="C352" s="2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2"/>
      <c r="C353" s="2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2"/>
      <c r="C354" s="2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2"/>
      <c r="C355" s="2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2"/>
      <c r="C356" s="2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2"/>
      <c r="C357" s="2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2"/>
      <c r="C358" s="2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2"/>
      <c r="C359" s="2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2"/>
      <c r="C360" s="2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2"/>
      <c r="C361" s="2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2"/>
      <c r="C362" s="2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2"/>
      <c r="C363" s="2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2"/>
      <c r="C364" s="2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2"/>
      <c r="C365" s="2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2"/>
      <c r="C366" s="2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2"/>
      <c r="C367" s="2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2"/>
      <c r="C368" s="2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2"/>
      <c r="C369" s="2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2"/>
      <c r="C370" s="2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2"/>
      <c r="C371" s="2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2"/>
      <c r="C372" s="2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2"/>
      <c r="C373" s="2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2"/>
      <c r="C374" s="2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2"/>
      <c r="C375" s="2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2"/>
      <c r="C376" s="2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2"/>
      <c r="C377" s="2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2"/>
      <c r="C378" s="2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2"/>
      <c r="C379" s="2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2"/>
      <c r="C380" s="2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2"/>
      <c r="C381" s="2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2"/>
      <c r="C382" s="2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2"/>
      <c r="C383" s="2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2"/>
      <c r="C384" s="2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2"/>
      <c r="C385" s="2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2"/>
      <c r="C386" s="2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2"/>
      <c r="C387" s="2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2"/>
      <c r="C388" s="2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2"/>
      <c r="C389" s="2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2"/>
      <c r="C390" s="2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2"/>
      <c r="C391" s="2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2"/>
      <c r="C392" s="2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2"/>
      <c r="C393" s="2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2"/>
      <c r="C394" s="2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2"/>
      <c r="C395" s="2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2"/>
      <c r="C396" s="2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2"/>
      <c r="C397" s="2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2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2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2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2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2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2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2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2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2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2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2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2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2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2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2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2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2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2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2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2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2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2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2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2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2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2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2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2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2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2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2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2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2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2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2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2"/>
      <c r="C433" s="2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2"/>
      <c r="C434" s="2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2"/>
      <c r="C435" s="2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2"/>
      <c r="C436" s="2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2"/>
      <c r="C437" s="2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2"/>
      <c r="C438" s="2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2"/>
      <c r="C439" s="2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2"/>
      <c r="C440" s="2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2"/>
      <c r="C441" s="2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2"/>
      <c r="C442" s="2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2"/>
      <c r="C443" s="2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2"/>
      <c r="C444" s="2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2"/>
      <c r="C445" s="2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2"/>
      <c r="C446" s="2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2"/>
      <c r="C447" s="2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2"/>
      <c r="C448" s="2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2"/>
      <c r="C449" s="2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2"/>
      <c r="C450" s="2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2"/>
      <c r="C451" s="2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2"/>
      <c r="C452" s="2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2"/>
      <c r="C453" s="2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2"/>
      <c r="C454" s="2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2"/>
      <c r="C455" s="2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2"/>
      <c r="C456" s="2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2"/>
      <c r="C457" s="2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2"/>
      <c r="C458" s="2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2"/>
      <c r="C459" s="2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2"/>
      <c r="C460" s="2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2"/>
      <c r="C461" s="2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2"/>
      <c r="C462" s="2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2"/>
      <c r="C463" s="2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2"/>
      <c r="C464" s="2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2"/>
      <c r="C465" s="2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2"/>
      <c r="C466" s="2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2"/>
      <c r="C467" s="2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2"/>
      <c r="C468" s="2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2"/>
      <c r="C469" s="2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2"/>
      <c r="C470" s="2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2"/>
      <c r="C471" s="2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2"/>
      <c r="C472" s="2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2"/>
      <c r="C473" s="2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2"/>
      <c r="C474" s="2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2"/>
      <c r="C475" s="2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2"/>
      <c r="C476" s="2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2"/>
      <c r="C477" s="2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2"/>
      <c r="C478" s="2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2"/>
      <c r="C479" s="2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2"/>
      <c r="C480" s="2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2"/>
      <c r="C481" s="2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2"/>
      <c r="C482" s="2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2"/>
      <c r="C483" s="2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2"/>
      <c r="C484" s="2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2"/>
      <c r="C485" s="2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2"/>
      <c r="C486" s="2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2"/>
      <c r="C487" s="2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2"/>
      <c r="C488" s="2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2"/>
      <c r="C489" s="2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2"/>
      <c r="C490" s="2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2"/>
      <c r="C491" s="2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2"/>
      <c r="C492" s="2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2"/>
      <c r="C493" s="2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2"/>
      <c r="C494" s="2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2"/>
      <c r="C495" s="2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2"/>
      <c r="C496" s="2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2"/>
      <c r="C497" s="2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2"/>
      <c r="C498" s="2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2"/>
      <c r="C499" s="2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2"/>
      <c r="C500" s="2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2"/>
      <c r="C501" s="2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2"/>
      <c r="C502" s="2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2"/>
      <c r="C503" s="2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2"/>
      <c r="C504" s="2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2"/>
      <c r="C505" s="2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2"/>
      <c r="C506" s="2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2"/>
      <c r="C507" s="2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2"/>
      <c r="C508" s="2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2"/>
      <c r="C509" s="2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2"/>
      <c r="C510" s="2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2"/>
      <c r="C511" s="2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2"/>
      <c r="C512" s="2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2"/>
      <c r="C513" s="2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2"/>
      <c r="C514" s="2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2"/>
      <c r="C515" s="2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2"/>
      <c r="C516" s="2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2"/>
      <c r="C517" s="2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2"/>
      <c r="C518" s="2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2"/>
      <c r="C519" s="2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2"/>
      <c r="C520" s="2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2"/>
      <c r="C521" s="2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2"/>
      <c r="C522" s="2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2"/>
      <c r="C523" s="2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2"/>
      <c r="C524" s="2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2"/>
      <c r="C525" s="2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2"/>
      <c r="C526" s="2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2"/>
      <c r="C527" s="2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2"/>
      <c r="C528" s="2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2"/>
      <c r="C529" s="2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2"/>
      <c r="C530" s="2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2"/>
      <c r="C531" s="2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2"/>
      <c r="C532" s="2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2"/>
      <c r="C533" s="2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2"/>
      <c r="C534" s="2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2"/>
      <c r="C535" s="2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2"/>
      <c r="C536" s="2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2"/>
      <c r="C537" s="2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2"/>
      <c r="C538" s="2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2"/>
      <c r="C539" s="2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2"/>
      <c r="C540" s="2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2"/>
      <c r="C541" s="2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2"/>
      <c r="C542" s="2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2"/>
      <c r="C543" s="2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2"/>
      <c r="C544" s="2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2"/>
      <c r="C545" s="2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2"/>
      <c r="C546" s="2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2"/>
      <c r="C547" s="2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2"/>
      <c r="C548" s="2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2"/>
      <c r="C549" s="2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2"/>
      <c r="C550" s="2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2"/>
      <c r="C551" s="2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2"/>
      <c r="C552" s="2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2"/>
      <c r="C553" s="2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2"/>
      <c r="C554" s="2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2"/>
      <c r="C555" s="2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2"/>
      <c r="C556" s="2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2"/>
      <c r="C557" s="2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2"/>
      <c r="C558" s="2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2"/>
      <c r="C559" s="2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2"/>
      <c r="C560" s="2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2"/>
      <c r="C561" s="2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2"/>
      <c r="C562" s="2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2"/>
      <c r="C563" s="2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2"/>
      <c r="C564" s="2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2"/>
      <c r="C565" s="2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2"/>
      <c r="C566" s="2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2"/>
      <c r="C567" s="2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2"/>
      <c r="C568" s="2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2"/>
      <c r="C569" s="2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2"/>
      <c r="C570" s="2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2"/>
      <c r="C571" s="2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2"/>
      <c r="C572" s="2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2"/>
      <c r="C573" s="2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2"/>
      <c r="C574" s="2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2"/>
      <c r="C575" s="2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2"/>
      <c r="C576" s="2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2"/>
      <c r="C577" s="2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2"/>
      <c r="C578" s="2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2"/>
      <c r="C579" s="2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2"/>
      <c r="C580" s="2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2"/>
      <c r="C581" s="2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2"/>
      <c r="C582" s="2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2"/>
      <c r="C583" s="2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2"/>
      <c r="C584" s="2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2"/>
      <c r="C585" s="2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2"/>
      <c r="C586" s="2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2"/>
      <c r="C587" s="2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2"/>
      <c r="C588" s="2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2"/>
      <c r="C589" s="2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2"/>
      <c r="C590" s="2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2"/>
      <c r="C591" s="2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2"/>
      <c r="C592" s="2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2"/>
      <c r="C593" s="2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2"/>
      <c r="C594" s="2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2"/>
      <c r="C595" s="2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2"/>
      <c r="C596" s="2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2"/>
      <c r="C597" s="2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2"/>
      <c r="C598" s="2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2"/>
      <c r="C599" s="2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2"/>
      <c r="C600" s="2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2"/>
      <c r="C601" s="2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2"/>
      <c r="C602" s="2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2"/>
      <c r="C603" s="2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2"/>
      <c r="C604" s="2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2"/>
      <c r="C605" s="2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2"/>
      <c r="C606" s="2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2"/>
      <c r="C607" s="2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2"/>
      <c r="C608" s="2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2"/>
      <c r="C609" s="2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2"/>
      <c r="C610" s="2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2"/>
      <c r="C611" s="2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2"/>
      <c r="C612" s="2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2"/>
      <c r="C613" s="2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2"/>
      <c r="C614" s="2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2"/>
      <c r="C615" s="2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2"/>
      <c r="C616" s="2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2"/>
      <c r="C617" s="2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2"/>
      <c r="C618" s="2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2"/>
      <c r="C619" s="2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2"/>
      <c r="C620" s="2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2"/>
      <c r="C621" s="2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2"/>
      <c r="C622" s="2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2"/>
      <c r="C623" s="2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2"/>
      <c r="C624" s="2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2"/>
      <c r="C625" s="2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2"/>
      <c r="C626" s="2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2"/>
      <c r="C627" s="2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2"/>
      <c r="C628" s="2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2"/>
      <c r="C629" s="2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2"/>
      <c r="C630" s="2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2"/>
      <c r="C631" s="2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2"/>
      <c r="C632" s="2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2"/>
      <c r="C633" s="2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2"/>
      <c r="C634" s="2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2"/>
      <c r="C635" s="2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2"/>
      <c r="C636" s="2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2"/>
      <c r="C637" s="2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2"/>
      <c r="C638" s="2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2"/>
      <c r="C639" s="2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2"/>
      <c r="C640" s="2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2"/>
      <c r="C641" s="2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2"/>
      <c r="C642" s="2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2"/>
      <c r="C643" s="2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2"/>
      <c r="C644" s="2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2"/>
      <c r="C645" s="2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2"/>
      <c r="C646" s="2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2"/>
      <c r="C647" s="2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2"/>
      <c r="C648" s="2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2"/>
      <c r="C649" s="2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2"/>
      <c r="C650" s="2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2"/>
      <c r="C651" s="2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2"/>
      <c r="C652" s="2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2"/>
      <c r="C653" s="2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2"/>
      <c r="C654" s="2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2"/>
      <c r="C655" s="2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2"/>
      <c r="C656" s="2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2"/>
      <c r="C657" s="2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2"/>
      <c r="C658" s="2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2"/>
      <c r="C659" s="2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2"/>
      <c r="C660" s="2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2"/>
      <c r="C661" s="2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2"/>
      <c r="C662" s="2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2"/>
      <c r="C663" s="2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2"/>
      <c r="C664" s="2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2"/>
      <c r="C665" s="2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2"/>
      <c r="C666" s="2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2"/>
      <c r="C667" s="2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2"/>
      <c r="C668" s="2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2"/>
      <c r="C669" s="2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2"/>
      <c r="C670" s="2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2"/>
      <c r="C671" s="2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2"/>
      <c r="C672" s="2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2"/>
      <c r="C673" s="2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2"/>
      <c r="C674" s="2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2"/>
      <c r="C675" s="2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2"/>
      <c r="C676" s="2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2"/>
      <c r="C677" s="2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2"/>
      <c r="C678" s="2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2"/>
      <c r="C679" s="2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2"/>
      <c r="C680" s="2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2"/>
      <c r="C681" s="2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2"/>
      <c r="C682" s="2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2"/>
      <c r="C683" s="2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2"/>
      <c r="C684" s="2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2"/>
      <c r="C685" s="2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2"/>
      <c r="C686" s="2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2"/>
      <c r="C687" s="2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2"/>
      <c r="C688" s="2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2"/>
      <c r="C689" s="2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2"/>
      <c r="C690" s="2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2"/>
      <c r="C691" s="2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2"/>
      <c r="C692" s="2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2"/>
      <c r="C693" s="2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2"/>
      <c r="C694" s="2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2"/>
      <c r="C695" s="2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2"/>
      <c r="C696" s="2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2"/>
      <c r="C697" s="2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2"/>
      <c r="C698" s="2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2"/>
      <c r="C699" s="2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2"/>
      <c r="C700" s="2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2"/>
      <c r="C701" s="2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2"/>
      <c r="C702" s="2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2"/>
      <c r="C703" s="2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2"/>
      <c r="C704" s="2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2"/>
      <c r="C705" s="2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2"/>
      <c r="C706" s="2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2"/>
      <c r="C707" s="2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2"/>
      <c r="C708" s="2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2"/>
      <c r="C709" s="2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2"/>
      <c r="C710" s="2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2"/>
      <c r="C711" s="2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2"/>
      <c r="C712" s="2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2"/>
      <c r="C713" s="2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2"/>
      <c r="C714" s="2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2"/>
      <c r="C715" s="2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2"/>
      <c r="C716" s="2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2"/>
      <c r="C717" s="2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2"/>
      <c r="C718" s="2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2"/>
      <c r="C719" s="2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2"/>
      <c r="C720" s="2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2"/>
      <c r="C721" s="2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2"/>
      <c r="C722" s="2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2"/>
      <c r="C723" s="2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2"/>
      <c r="C724" s="2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2"/>
      <c r="C725" s="2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2"/>
      <c r="C726" s="2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2"/>
      <c r="C727" s="2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2"/>
      <c r="C728" s="2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2"/>
      <c r="C729" s="2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2"/>
      <c r="C730" s="2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2"/>
      <c r="C731" s="2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2"/>
      <c r="C732" s="2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2"/>
      <c r="C733" s="2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2"/>
      <c r="C734" s="2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2"/>
      <c r="C735" s="2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2"/>
      <c r="C736" s="2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2"/>
      <c r="C737" s="2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2"/>
      <c r="C738" s="2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2"/>
      <c r="C739" s="2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2"/>
      <c r="C740" s="2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2"/>
      <c r="C741" s="2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2"/>
      <c r="C742" s="2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2"/>
      <c r="C743" s="2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2"/>
      <c r="C744" s="2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2"/>
      <c r="C745" s="2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2"/>
      <c r="C746" s="2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2"/>
      <c r="C747" s="2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2"/>
      <c r="C748" s="2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2"/>
      <c r="C749" s="2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2"/>
      <c r="C750" s="2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2"/>
      <c r="C751" s="2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2"/>
      <c r="C752" s="2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2"/>
      <c r="C753" s="2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2"/>
      <c r="C754" s="2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2"/>
      <c r="C755" s="2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2"/>
      <c r="C756" s="2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2"/>
      <c r="C757" s="2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2"/>
      <c r="C758" s="2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2"/>
      <c r="C759" s="2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2"/>
      <c r="C760" s="2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2"/>
      <c r="C761" s="2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2"/>
      <c r="C762" s="2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2"/>
      <c r="C763" s="2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2"/>
      <c r="C764" s="2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2"/>
      <c r="C765" s="2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2"/>
      <c r="C766" s="2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2"/>
      <c r="C767" s="2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2"/>
      <c r="C768" s="2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2"/>
      <c r="C769" s="2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2"/>
      <c r="C770" s="2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2"/>
      <c r="C771" s="2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2"/>
      <c r="C772" s="2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2"/>
      <c r="C773" s="2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2"/>
      <c r="C774" s="2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2"/>
      <c r="C775" s="2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2"/>
      <c r="C776" s="2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2"/>
      <c r="C777" s="2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2"/>
      <c r="C778" s="2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2"/>
      <c r="C779" s="2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2"/>
      <c r="C780" s="2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2"/>
      <c r="C781" s="2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2"/>
      <c r="C782" s="2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2"/>
      <c r="C783" s="2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2"/>
      <c r="C784" s="2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2"/>
      <c r="C785" s="2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2"/>
      <c r="C786" s="2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2"/>
      <c r="C787" s="2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2"/>
      <c r="C788" s="2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2"/>
      <c r="C789" s="2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2"/>
      <c r="C790" s="2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2"/>
      <c r="C791" s="2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2"/>
      <c r="C792" s="2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2"/>
      <c r="C793" s="2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2"/>
      <c r="C794" s="2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2"/>
      <c r="C795" s="2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2"/>
      <c r="C796" s="2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2"/>
      <c r="C797" s="2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2"/>
      <c r="C798" s="2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2"/>
      <c r="C799" s="2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2"/>
      <c r="C800" s="2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2"/>
      <c r="C801" s="2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2"/>
      <c r="C802" s="2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2"/>
      <c r="C803" s="2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2"/>
      <c r="C804" s="2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2"/>
      <c r="C805" s="2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2"/>
      <c r="C806" s="2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2"/>
      <c r="C807" s="2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2"/>
      <c r="C808" s="2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2"/>
      <c r="C809" s="2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2"/>
      <c r="C810" s="2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2"/>
      <c r="C811" s="2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2"/>
      <c r="C812" s="2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2"/>
      <c r="C813" s="2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2"/>
      <c r="C814" s="2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2"/>
      <c r="C815" s="2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2"/>
      <c r="C816" s="2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2"/>
      <c r="C817" s="2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2"/>
      <c r="C818" s="2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2"/>
      <c r="C819" s="2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2"/>
      <c r="C820" s="2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2"/>
      <c r="C821" s="2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2"/>
      <c r="C822" s="2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2"/>
      <c r="C823" s="2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2"/>
      <c r="C824" s="2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2"/>
      <c r="C825" s="2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2"/>
      <c r="C826" s="2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2"/>
      <c r="C827" s="2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2"/>
      <c r="C828" s="2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2"/>
      <c r="C829" s="2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2"/>
      <c r="C830" s="2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2"/>
      <c r="C831" s="2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2"/>
      <c r="C832" s="2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2"/>
      <c r="C833" s="2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2"/>
      <c r="C834" s="2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2"/>
      <c r="C835" s="2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2"/>
      <c r="C836" s="2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2"/>
      <c r="C837" s="2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2"/>
      <c r="C838" s="2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2"/>
      <c r="C839" s="2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2"/>
      <c r="C840" s="2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2"/>
      <c r="C841" s="2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2"/>
      <c r="C842" s="2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2"/>
      <c r="C843" s="2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2"/>
      <c r="C844" s="2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2"/>
      <c r="C845" s="2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2"/>
      <c r="C846" s="2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2"/>
      <c r="C847" s="2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2"/>
      <c r="C848" s="2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2"/>
      <c r="C849" s="2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2"/>
      <c r="C850" s="2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2"/>
      <c r="C851" s="2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2"/>
      <c r="C852" s="2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2"/>
      <c r="C853" s="2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2"/>
      <c r="C854" s="2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2"/>
      <c r="C855" s="2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2"/>
      <c r="C856" s="2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2"/>
      <c r="C857" s="2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2"/>
      <c r="C858" s="2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2"/>
      <c r="C859" s="2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2"/>
      <c r="C860" s="2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2"/>
      <c r="C861" s="2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2"/>
      <c r="C862" s="2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2"/>
      <c r="C863" s="2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2"/>
      <c r="C864" s="2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2"/>
      <c r="C865" s="2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2"/>
      <c r="C866" s="2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2"/>
      <c r="C867" s="2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2"/>
      <c r="C868" s="2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2"/>
      <c r="C869" s="2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2"/>
      <c r="C870" s="2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2"/>
      <c r="C871" s="2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2"/>
      <c r="C872" s="2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2"/>
      <c r="C873" s="2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2"/>
      <c r="C874" s="2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2"/>
      <c r="C875" s="2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2"/>
      <c r="C876" s="2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2"/>
      <c r="C877" s="2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2"/>
      <c r="C878" s="2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2"/>
      <c r="C879" s="2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2"/>
      <c r="C880" s="2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2"/>
      <c r="C881" s="2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2"/>
      <c r="C882" s="2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2"/>
      <c r="C883" s="2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2"/>
      <c r="C884" s="2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2"/>
      <c r="C885" s="2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2"/>
      <c r="C886" s="2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2"/>
      <c r="C887" s="2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2"/>
      <c r="C888" s="2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2"/>
      <c r="C889" s="2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2"/>
      <c r="C890" s="2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2"/>
      <c r="C891" s="2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2"/>
      <c r="C892" s="2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2"/>
      <c r="C893" s="2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2"/>
      <c r="C894" s="2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2"/>
      <c r="C895" s="2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2"/>
      <c r="C896" s="2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2"/>
      <c r="C897" s="2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2"/>
      <c r="C898" s="2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2"/>
      <c r="C899" s="2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2"/>
      <c r="C900" s="2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2"/>
      <c r="C901" s="2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2"/>
      <c r="C902" s="2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2"/>
      <c r="C903" s="2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2"/>
      <c r="C904" s="2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2"/>
      <c r="C905" s="2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2"/>
      <c r="C906" s="2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2"/>
      <c r="C907" s="2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2"/>
      <c r="C908" s="2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2"/>
      <c r="C909" s="2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2"/>
      <c r="C910" s="2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2"/>
      <c r="C911" s="2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2"/>
      <c r="C912" s="2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2"/>
      <c r="C913" s="2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2"/>
      <c r="C914" s="2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2"/>
      <c r="C915" s="2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2"/>
      <c r="C916" s="2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2"/>
      <c r="C917" s="2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2"/>
      <c r="C918" s="2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2"/>
      <c r="C919" s="2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2"/>
      <c r="C920" s="2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2"/>
      <c r="C921" s="2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2"/>
      <c r="C922" s="2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2"/>
      <c r="C923" s="2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2"/>
      <c r="C924" s="2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2"/>
      <c r="C925" s="2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2"/>
      <c r="C926" s="2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2"/>
      <c r="C927" s="2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2"/>
      <c r="C928" s="2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2"/>
      <c r="C929" s="2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2"/>
      <c r="C930" s="2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2"/>
      <c r="C931" s="2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2"/>
      <c r="C932" s="2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2"/>
      <c r="C933" s="2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2"/>
      <c r="C934" s="2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2"/>
      <c r="C935" s="2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2"/>
      <c r="C936" s="2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2"/>
      <c r="C937" s="2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2"/>
      <c r="C938" s="2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2"/>
      <c r="C939" s="2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2"/>
      <c r="C940" s="2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2"/>
      <c r="C941" s="2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2"/>
      <c r="C942" s="2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2"/>
      <c r="C943" s="2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2"/>
      <c r="C944" s="2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2"/>
      <c r="C945" s="2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2"/>
      <c r="C946" s="2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2"/>
      <c r="C947" s="2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2"/>
      <c r="C948" s="2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2"/>
      <c r="C949" s="2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2"/>
      <c r="C950" s="2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2"/>
      <c r="C951" s="2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2"/>
      <c r="C952" s="2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2"/>
      <c r="C953" s="2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2"/>
      <c r="C954" s="2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2"/>
      <c r="C955" s="2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2"/>
      <c r="C956" s="2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2"/>
      <c r="C957" s="2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2"/>
      <c r="C958" s="2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2"/>
      <c r="C959" s="2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2"/>
      <c r="C960" s="2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2"/>
      <c r="C961" s="2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2"/>
      <c r="C962" s="2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2"/>
      <c r="C963" s="2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2"/>
      <c r="C964" s="2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2"/>
      <c r="C965" s="2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2"/>
      <c r="C966" s="2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2"/>
      <c r="C967" s="2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2"/>
      <c r="C968" s="2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2"/>
      <c r="C969" s="2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2"/>
      <c r="C970" s="2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2"/>
      <c r="C971" s="2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2"/>
      <c r="C972" s="2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2"/>
      <c r="C973" s="2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2"/>
      <c r="C974" s="2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2"/>
      <c r="C975" s="2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2"/>
      <c r="C976" s="2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2"/>
      <c r="C977" s="2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2"/>
      <c r="C978" s="2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2"/>
      <c r="C979" s="2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2"/>
      <c r="C980" s="2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2"/>
      <c r="C981" s="2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2"/>
      <c r="C982" s="2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2"/>
      <c r="C983" s="2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2"/>
      <c r="C984" s="2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2"/>
      <c r="C985" s="2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2"/>
      <c r="C986" s="2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2"/>
      <c r="C987" s="2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2"/>
      <c r="C988" s="2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2"/>
      <c r="C989" s="2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2"/>
      <c r="C990" s="2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2"/>
      <c r="C991" s="2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2"/>
      <c r="C992" s="2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2"/>
      <c r="C993" s="2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2"/>
      <c r="C994" s="2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2"/>
      <c r="C995" s="2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2"/>
      <c r="C996" s="2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2"/>
      <c r="C997" s="2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2"/>
      <c r="C998" s="2"/>
      <c r="D998" s="2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2"/>
      <c r="C999" s="2"/>
      <c r="D999" s="2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2"/>
      <c r="C1000" s="2"/>
      <c r="D1000" s="2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"/>
      <c r="B1001" s="2"/>
      <c r="C1001" s="2"/>
      <c r="D1001" s="2"/>
      <c r="E1001" s="2"/>
      <c r="F1001" s="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>
      <c r="A1002" s="1"/>
      <c r="B1002" s="2"/>
      <c r="C1002" s="2"/>
      <c r="D1002" s="2"/>
      <c r="E1002" s="2"/>
      <c r="F1002" s="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>
      <c r="A1003" s="1"/>
      <c r="B1003" s="2"/>
      <c r="C1003" s="2"/>
      <c r="D1003" s="2"/>
      <c r="E1003" s="2"/>
      <c r="F1003" s="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7">
    <mergeCell ref="C3:F11"/>
    <mergeCell ref="F25:F29"/>
    <mergeCell ref="C14:F15"/>
    <mergeCell ref="C16:F16"/>
    <mergeCell ref="C17:F17"/>
    <mergeCell ref="C18:F18"/>
    <mergeCell ref="C20:C24"/>
  </mergeCells>
  <printOptions horizontalCentered="1" verticalCentered="1"/>
  <pageMargins left="0.39374999999999999" right="0.39374999999999999" top="0.39374999999999999" bottom="0.39374999999999999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3"/>
  <sheetViews>
    <sheetView topLeftCell="B1" workbookViewId="0">
      <selection activeCell="C3" sqref="C3:F11"/>
    </sheetView>
  </sheetViews>
  <sheetFormatPr baseColWidth="10" defaultColWidth="14.5" defaultRowHeight="15" customHeight="1"/>
  <cols>
    <col min="1" max="1" width="9.33203125" hidden="1" customWidth="1"/>
    <col min="2" max="2" width="5.6640625" customWidth="1"/>
    <col min="3" max="3" width="14.33203125" customWidth="1"/>
    <col min="4" max="5" width="15.6640625" customWidth="1"/>
    <col min="6" max="6" width="21.5" customWidth="1"/>
    <col min="7" max="26" width="9.33203125" customWidth="1"/>
  </cols>
  <sheetData>
    <row r="1" spans="1:26" ht="12" customHeight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31"/>
      <c r="B2" s="32"/>
      <c r="C2" s="32"/>
      <c r="D2" s="32"/>
      <c r="E2" s="32"/>
      <c r="F2" s="3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.5" customHeight="1">
      <c r="A3" s="31"/>
      <c r="B3" s="32"/>
      <c r="C3" s="35"/>
      <c r="D3" s="35"/>
      <c r="E3" s="35"/>
      <c r="F3" s="35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3.5" customHeight="1">
      <c r="A4" s="31"/>
      <c r="B4" s="32"/>
      <c r="C4" s="35"/>
      <c r="D4" s="35"/>
      <c r="E4" s="35"/>
      <c r="F4" s="35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3.5" customHeight="1">
      <c r="A5" s="31"/>
      <c r="B5" s="32"/>
      <c r="C5" s="35"/>
      <c r="D5" s="35"/>
      <c r="E5" s="35"/>
      <c r="F5" s="35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3.5" customHeight="1">
      <c r="A6" s="31"/>
      <c r="B6" s="32"/>
      <c r="C6" s="35"/>
      <c r="D6" s="35"/>
      <c r="E6" s="35"/>
      <c r="F6" s="35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3.5" customHeight="1">
      <c r="A7" s="31"/>
      <c r="B7" s="32"/>
      <c r="C7" s="35"/>
      <c r="D7" s="35"/>
      <c r="E7" s="35"/>
      <c r="F7" s="35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3.5" customHeight="1">
      <c r="A8" s="31"/>
      <c r="B8" s="32"/>
      <c r="C8" s="35"/>
      <c r="D8" s="35"/>
      <c r="E8" s="35"/>
      <c r="F8" s="35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3.5" customHeight="1">
      <c r="A9" s="31"/>
      <c r="B9" s="32"/>
      <c r="C9" s="35"/>
      <c r="D9" s="35"/>
      <c r="E9" s="35"/>
      <c r="F9" s="3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3.5" customHeight="1">
      <c r="A10" s="31"/>
      <c r="B10" s="32"/>
      <c r="C10" s="35"/>
      <c r="D10" s="35"/>
      <c r="E10" s="35"/>
      <c r="F10" s="35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3.5" customHeight="1">
      <c r="A11" s="31"/>
      <c r="B11" s="32"/>
      <c r="C11" s="35"/>
      <c r="D11" s="35"/>
      <c r="E11" s="35"/>
      <c r="F11" s="35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3.5" customHeight="1">
      <c r="A12" s="31"/>
      <c r="B12" s="32"/>
      <c r="C12" s="32"/>
      <c r="D12" s="32"/>
      <c r="E12" s="32"/>
      <c r="F12" s="32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3.5" customHeight="1">
      <c r="A13" s="31"/>
      <c r="B13" s="32"/>
      <c r="C13" s="32"/>
      <c r="D13" s="32"/>
      <c r="E13" s="32"/>
      <c r="F13" s="32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5" customHeight="1">
      <c r="A14" s="1"/>
      <c r="B14" s="2"/>
      <c r="C14" s="39" t="s">
        <v>5</v>
      </c>
      <c r="D14" s="40"/>
      <c r="E14" s="40"/>
      <c r="F14" s="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2"/>
      <c r="C15" s="42"/>
      <c r="D15" s="43"/>
      <c r="E15" s="43"/>
      <c r="F15" s="4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2"/>
      <c r="C16" s="45" t="s">
        <v>13</v>
      </c>
      <c r="D16" s="46"/>
      <c r="E16" s="46"/>
      <c r="F16" s="4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2"/>
      <c r="C17" s="48" t="s">
        <v>14</v>
      </c>
      <c r="D17" s="49"/>
      <c r="E17" s="49"/>
      <c r="F17" s="5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2"/>
      <c r="C18" s="60"/>
      <c r="D18" s="61"/>
      <c r="E18" s="61"/>
      <c r="F18" s="6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6"/>
      <c r="B19" s="17"/>
      <c r="C19" s="63" t="s">
        <v>6</v>
      </c>
      <c r="D19" s="64"/>
      <c r="E19" s="64"/>
      <c r="F19" s="6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3.5" customHeight="1">
      <c r="A20" s="16"/>
      <c r="B20" s="17"/>
      <c r="C20" s="57" t="s">
        <v>7</v>
      </c>
      <c r="D20" s="18" t="s">
        <v>8</v>
      </c>
      <c r="E20" s="18" t="s">
        <v>9</v>
      </c>
      <c r="F20" s="18" t="s">
        <v>10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3.5" customHeight="1">
      <c r="A21" s="16"/>
      <c r="B21" s="17"/>
      <c r="C21" s="58"/>
      <c r="D21" s="28">
        <v>5</v>
      </c>
      <c r="E21" s="28">
        <v>5150</v>
      </c>
      <c r="F21" s="19">
        <f>(20*LOG10(D21))+(20*LOG10(E21))-27.55</f>
        <v>60.665544667544196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3.5" customHeight="1">
      <c r="A22" s="16"/>
      <c r="B22" s="17"/>
      <c r="C22" s="58"/>
      <c r="D22" s="18" t="s">
        <v>11</v>
      </c>
      <c r="E22" s="18" t="s">
        <v>9</v>
      </c>
      <c r="F22" s="18" t="s">
        <v>10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3.5" customHeight="1">
      <c r="A23" s="16"/>
      <c r="B23" s="17"/>
      <c r="C23" s="58"/>
      <c r="D23" s="28">
        <v>5.0000000000000001E-3</v>
      </c>
      <c r="E23" s="28">
        <v>5150</v>
      </c>
      <c r="F23" s="19">
        <f>(20*LOG10(D23))+(20*LOG10(E23))+32.44</f>
        <v>60.655544667544191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3.5" customHeight="1">
      <c r="A24" s="16"/>
      <c r="B24" s="17"/>
      <c r="C24" s="58"/>
      <c r="D24" s="18" t="s">
        <v>11</v>
      </c>
      <c r="E24" s="18" t="s">
        <v>12</v>
      </c>
      <c r="F24" s="18" t="s">
        <v>10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3.5" customHeight="1">
      <c r="A25" s="16"/>
      <c r="B25" s="17"/>
      <c r="C25" s="59"/>
      <c r="D25" s="29">
        <v>4</v>
      </c>
      <c r="E25" s="29">
        <v>2.4</v>
      </c>
      <c r="F25" s="19">
        <f>(20*LOG10(D25))+(20*LOG10(E25))+92.45</f>
        <v>112.09542466079137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3.5" customHeight="1">
      <c r="A26" s="1"/>
      <c r="B26" s="2"/>
      <c r="C26" s="20"/>
      <c r="D26" s="21"/>
      <c r="E26" s="21"/>
      <c r="F26" s="2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2"/>
      <c r="C27" s="21"/>
      <c r="D27" s="21"/>
      <c r="E27" s="21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2"/>
      <c r="C28" s="21"/>
      <c r="D28" s="21"/>
      <c r="E28" s="21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2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2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2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2"/>
      <c r="C32" s="2"/>
      <c r="D32" s="2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2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2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2"/>
      <c r="C35" s="2"/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2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2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2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2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2"/>
      <c r="C40" s="2"/>
      <c r="D40" s="2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2"/>
      <c r="C41" s="2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2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2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2"/>
      <c r="C44" s="2"/>
      <c r="D44" s="2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2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2"/>
      <c r="C46" s="2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2"/>
      <c r="C47" s="2"/>
      <c r="D47" s="2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2"/>
      <c r="C48" s="2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2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2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2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2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2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2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2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2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2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2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2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2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2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2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2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2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2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2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2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2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2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2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2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2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2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2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2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2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2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2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2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2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2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2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2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2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2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2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2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2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2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2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2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2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2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2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2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2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2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2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2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2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2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2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2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2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2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2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2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2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2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2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2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2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2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2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2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2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2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2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2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2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2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2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2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2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2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2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2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2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2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2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2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2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2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2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2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2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2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2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2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2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2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2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2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2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2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2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2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2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2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2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2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2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2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2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2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2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2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2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2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2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2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2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2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2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2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2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2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2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2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2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2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2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2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2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2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2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2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2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2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2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2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2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2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2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2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2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2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2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2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2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2"/>
      <c r="C208" s="2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2"/>
      <c r="C209" s="2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2"/>
      <c r="C210" s="2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2"/>
      <c r="C211" s="2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2"/>
      <c r="C212" s="2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2"/>
      <c r="C213" s="2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2"/>
      <c r="C214" s="2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2"/>
      <c r="C215" s="2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2"/>
      <c r="C216" s="2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2"/>
      <c r="C217" s="2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2"/>
      <c r="C218" s="2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2"/>
      <c r="C219" s="2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2"/>
      <c r="C220" s="2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2"/>
      <c r="C221" s="2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2"/>
      <c r="C222" s="2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2"/>
      <c r="C223" s="2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2"/>
      <c r="C224" s="2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2"/>
      <c r="C225" s="2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2"/>
      <c r="C226" s="2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2"/>
      <c r="C227" s="2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2"/>
      <c r="C228" s="2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2"/>
      <c r="C229" s="2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2"/>
      <c r="C230" s="2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2"/>
      <c r="C231" s="2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2"/>
      <c r="C232" s="2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2"/>
      <c r="C233" s="2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2"/>
      <c r="C234" s="2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2"/>
      <c r="C235" s="2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2"/>
      <c r="C236" s="2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2"/>
      <c r="C237" s="2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2"/>
      <c r="C238" s="2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2"/>
      <c r="C239" s="2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2"/>
      <c r="C240" s="2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2"/>
      <c r="C241" s="2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2"/>
      <c r="C242" s="2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2"/>
      <c r="C243" s="2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2"/>
      <c r="C244" s="2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2"/>
      <c r="C245" s="2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2"/>
      <c r="C246" s="2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2"/>
      <c r="C247" s="2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2"/>
      <c r="C248" s="2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2"/>
      <c r="C249" s="2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2"/>
      <c r="C250" s="2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2"/>
      <c r="C251" s="2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2"/>
      <c r="C252" s="2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2"/>
      <c r="C253" s="2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2"/>
      <c r="C254" s="2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2"/>
      <c r="C255" s="2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2"/>
      <c r="C256" s="2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2"/>
      <c r="C257" s="2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2"/>
      <c r="C258" s="2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2"/>
      <c r="C259" s="2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2"/>
      <c r="C260" s="2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2"/>
      <c r="C261" s="2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2"/>
      <c r="C262" s="2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2"/>
      <c r="C263" s="2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2"/>
      <c r="C264" s="2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2"/>
      <c r="C265" s="2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2"/>
      <c r="C266" s="2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2"/>
      <c r="C267" s="2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2"/>
      <c r="C268" s="2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2"/>
      <c r="C269" s="2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2"/>
      <c r="C270" s="2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2"/>
      <c r="C271" s="2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2"/>
      <c r="C272" s="2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2"/>
      <c r="C273" s="2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2"/>
      <c r="C274" s="2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2"/>
      <c r="C275" s="2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2"/>
      <c r="C276" s="2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2"/>
      <c r="C277" s="2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2"/>
      <c r="C278" s="2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2"/>
      <c r="C279" s="2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2"/>
      <c r="C280" s="2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2"/>
      <c r="C281" s="2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2"/>
      <c r="C282" s="2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2"/>
      <c r="C283" s="2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2"/>
      <c r="C284" s="2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2"/>
      <c r="C285" s="2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2"/>
      <c r="C286" s="2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2"/>
      <c r="C287" s="2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2"/>
      <c r="C288" s="2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2"/>
      <c r="C289" s="2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2"/>
      <c r="C290" s="2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2"/>
      <c r="C291" s="2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2"/>
      <c r="C292" s="2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2"/>
      <c r="C293" s="2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2"/>
      <c r="C294" s="2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2"/>
      <c r="C295" s="2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2"/>
      <c r="C296" s="2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2"/>
      <c r="C297" s="2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2"/>
      <c r="C298" s="2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2"/>
      <c r="C299" s="2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2"/>
      <c r="C300" s="2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2"/>
      <c r="C301" s="2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2"/>
      <c r="C302" s="2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2"/>
      <c r="C303" s="2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2"/>
      <c r="C304" s="2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2"/>
      <c r="C305" s="2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2"/>
      <c r="C306" s="2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2"/>
      <c r="C307" s="2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2"/>
      <c r="C308" s="2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2"/>
      <c r="C309" s="2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2"/>
      <c r="C310" s="2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2"/>
      <c r="C311" s="2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2"/>
      <c r="C312" s="2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2"/>
      <c r="C313" s="2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2"/>
      <c r="C314" s="2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2"/>
      <c r="C315" s="2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2"/>
      <c r="C316" s="2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2"/>
      <c r="C317" s="2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2"/>
      <c r="C318" s="2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2"/>
      <c r="C319" s="2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2"/>
      <c r="C320" s="2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2"/>
      <c r="C321" s="2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2"/>
      <c r="C322" s="2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2"/>
      <c r="C323" s="2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2"/>
      <c r="C324" s="2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2"/>
      <c r="C325" s="2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2"/>
      <c r="C326" s="2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2"/>
      <c r="C327" s="2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2"/>
      <c r="C328" s="2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2"/>
      <c r="C329" s="2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2"/>
      <c r="C330" s="2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2"/>
      <c r="C331" s="2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2"/>
      <c r="C332" s="2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2"/>
      <c r="C333" s="2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2"/>
      <c r="C334" s="2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2"/>
      <c r="C335" s="2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2"/>
      <c r="C336" s="2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2"/>
      <c r="C337" s="2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2"/>
      <c r="C338" s="2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2"/>
      <c r="C339" s="2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2"/>
      <c r="C340" s="2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2"/>
      <c r="C341" s="2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2"/>
      <c r="C342" s="2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2"/>
      <c r="C343" s="2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2"/>
      <c r="C344" s="2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2"/>
      <c r="C345" s="2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2"/>
      <c r="C346" s="2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2"/>
      <c r="C347" s="2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2"/>
      <c r="C348" s="2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2"/>
      <c r="C349" s="2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2"/>
      <c r="C350" s="2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2"/>
      <c r="C351" s="2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2"/>
      <c r="C352" s="2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2"/>
      <c r="C353" s="2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2"/>
      <c r="C354" s="2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2"/>
      <c r="C355" s="2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2"/>
      <c r="C356" s="2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2"/>
      <c r="C357" s="2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2"/>
      <c r="C358" s="2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2"/>
      <c r="C359" s="2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2"/>
      <c r="C360" s="2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2"/>
      <c r="C361" s="2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2"/>
      <c r="C362" s="2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2"/>
      <c r="C363" s="2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2"/>
      <c r="C364" s="2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2"/>
      <c r="C365" s="2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2"/>
      <c r="C366" s="2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2"/>
      <c r="C367" s="2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2"/>
      <c r="C368" s="2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2"/>
      <c r="C369" s="2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2"/>
      <c r="C370" s="2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2"/>
      <c r="C371" s="2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2"/>
      <c r="C372" s="2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2"/>
      <c r="C373" s="2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2"/>
      <c r="C374" s="2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2"/>
      <c r="C375" s="2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2"/>
      <c r="C376" s="2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2"/>
      <c r="C377" s="2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2"/>
      <c r="C378" s="2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2"/>
      <c r="C379" s="2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2"/>
      <c r="C380" s="2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2"/>
      <c r="C381" s="2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2"/>
      <c r="C382" s="2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2"/>
      <c r="C383" s="2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2"/>
      <c r="C384" s="2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2"/>
      <c r="C385" s="2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2"/>
      <c r="C386" s="2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2"/>
      <c r="C387" s="2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2"/>
      <c r="C388" s="2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2"/>
      <c r="C389" s="2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2"/>
      <c r="C390" s="2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2"/>
      <c r="C391" s="2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2"/>
      <c r="C392" s="2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2"/>
      <c r="C393" s="2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2"/>
      <c r="C394" s="2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2"/>
      <c r="C395" s="2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2"/>
      <c r="C396" s="2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2"/>
      <c r="C397" s="2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2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2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2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2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2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2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2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2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2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2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2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2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2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2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2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2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2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2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2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2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2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2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2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2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2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2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2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2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2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2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2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2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2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2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2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2"/>
      <c r="C433" s="2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2"/>
      <c r="C434" s="2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2"/>
      <c r="C435" s="2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2"/>
      <c r="C436" s="2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2"/>
      <c r="C437" s="2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2"/>
      <c r="C438" s="2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2"/>
      <c r="C439" s="2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2"/>
      <c r="C440" s="2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2"/>
      <c r="C441" s="2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2"/>
      <c r="C442" s="2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2"/>
      <c r="C443" s="2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2"/>
      <c r="C444" s="2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2"/>
      <c r="C445" s="2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2"/>
      <c r="C446" s="2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2"/>
      <c r="C447" s="2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2"/>
      <c r="C448" s="2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2"/>
      <c r="C449" s="2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2"/>
      <c r="C450" s="2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2"/>
      <c r="C451" s="2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2"/>
      <c r="C452" s="2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2"/>
      <c r="C453" s="2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2"/>
      <c r="C454" s="2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2"/>
      <c r="C455" s="2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2"/>
      <c r="C456" s="2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2"/>
      <c r="C457" s="2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2"/>
      <c r="C458" s="2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2"/>
      <c r="C459" s="2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2"/>
      <c r="C460" s="2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2"/>
      <c r="C461" s="2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2"/>
      <c r="C462" s="2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2"/>
      <c r="C463" s="2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2"/>
      <c r="C464" s="2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2"/>
      <c r="C465" s="2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2"/>
      <c r="C466" s="2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2"/>
      <c r="C467" s="2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2"/>
      <c r="C468" s="2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2"/>
      <c r="C469" s="2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2"/>
      <c r="C470" s="2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2"/>
      <c r="C471" s="2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2"/>
      <c r="C472" s="2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2"/>
      <c r="C473" s="2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2"/>
      <c r="C474" s="2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2"/>
      <c r="C475" s="2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2"/>
      <c r="C476" s="2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2"/>
      <c r="C477" s="2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2"/>
      <c r="C478" s="2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2"/>
      <c r="C479" s="2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2"/>
      <c r="C480" s="2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2"/>
      <c r="C481" s="2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2"/>
      <c r="C482" s="2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2"/>
      <c r="C483" s="2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2"/>
      <c r="C484" s="2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2"/>
      <c r="C485" s="2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2"/>
      <c r="C486" s="2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2"/>
      <c r="C487" s="2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2"/>
      <c r="C488" s="2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2"/>
      <c r="C489" s="2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2"/>
      <c r="C490" s="2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2"/>
      <c r="C491" s="2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2"/>
      <c r="C492" s="2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2"/>
      <c r="C493" s="2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2"/>
      <c r="C494" s="2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2"/>
      <c r="C495" s="2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2"/>
      <c r="C496" s="2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2"/>
      <c r="C497" s="2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2"/>
      <c r="C498" s="2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2"/>
      <c r="C499" s="2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2"/>
      <c r="C500" s="2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2"/>
      <c r="C501" s="2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2"/>
      <c r="C502" s="2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2"/>
      <c r="C503" s="2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2"/>
      <c r="C504" s="2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2"/>
      <c r="C505" s="2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2"/>
      <c r="C506" s="2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2"/>
      <c r="C507" s="2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2"/>
      <c r="C508" s="2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2"/>
      <c r="C509" s="2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2"/>
      <c r="C510" s="2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2"/>
      <c r="C511" s="2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2"/>
      <c r="C512" s="2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2"/>
      <c r="C513" s="2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2"/>
      <c r="C514" s="2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2"/>
      <c r="C515" s="2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2"/>
      <c r="C516" s="2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2"/>
      <c r="C517" s="2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2"/>
      <c r="C518" s="2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2"/>
      <c r="C519" s="2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2"/>
      <c r="C520" s="2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2"/>
      <c r="C521" s="2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2"/>
      <c r="C522" s="2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2"/>
      <c r="C523" s="2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2"/>
      <c r="C524" s="2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2"/>
      <c r="C525" s="2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2"/>
      <c r="C526" s="2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2"/>
      <c r="C527" s="2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2"/>
      <c r="C528" s="2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2"/>
      <c r="C529" s="2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2"/>
      <c r="C530" s="2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2"/>
      <c r="C531" s="2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2"/>
      <c r="C532" s="2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2"/>
      <c r="C533" s="2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2"/>
      <c r="C534" s="2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2"/>
      <c r="C535" s="2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2"/>
      <c r="C536" s="2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2"/>
      <c r="C537" s="2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2"/>
      <c r="C538" s="2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2"/>
      <c r="C539" s="2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2"/>
      <c r="C540" s="2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2"/>
      <c r="C541" s="2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2"/>
      <c r="C542" s="2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2"/>
      <c r="C543" s="2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2"/>
      <c r="C544" s="2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2"/>
      <c r="C545" s="2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2"/>
      <c r="C546" s="2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2"/>
      <c r="C547" s="2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2"/>
      <c r="C548" s="2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2"/>
      <c r="C549" s="2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2"/>
      <c r="C550" s="2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2"/>
      <c r="C551" s="2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2"/>
      <c r="C552" s="2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2"/>
      <c r="C553" s="2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2"/>
      <c r="C554" s="2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2"/>
      <c r="C555" s="2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2"/>
      <c r="C556" s="2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2"/>
      <c r="C557" s="2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2"/>
      <c r="C558" s="2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2"/>
      <c r="C559" s="2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2"/>
      <c r="C560" s="2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2"/>
      <c r="C561" s="2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2"/>
      <c r="C562" s="2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2"/>
      <c r="C563" s="2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2"/>
      <c r="C564" s="2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2"/>
      <c r="C565" s="2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2"/>
      <c r="C566" s="2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2"/>
      <c r="C567" s="2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2"/>
      <c r="C568" s="2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2"/>
      <c r="C569" s="2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2"/>
      <c r="C570" s="2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2"/>
      <c r="C571" s="2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2"/>
      <c r="C572" s="2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2"/>
      <c r="C573" s="2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2"/>
      <c r="C574" s="2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2"/>
      <c r="C575" s="2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2"/>
      <c r="C576" s="2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2"/>
      <c r="C577" s="2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2"/>
      <c r="C578" s="2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2"/>
      <c r="C579" s="2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2"/>
      <c r="C580" s="2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2"/>
      <c r="C581" s="2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2"/>
      <c r="C582" s="2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2"/>
      <c r="C583" s="2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2"/>
      <c r="C584" s="2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2"/>
      <c r="C585" s="2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2"/>
      <c r="C586" s="2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2"/>
      <c r="C587" s="2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2"/>
      <c r="C588" s="2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2"/>
      <c r="C589" s="2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2"/>
      <c r="C590" s="2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2"/>
      <c r="C591" s="2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2"/>
      <c r="C592" s="2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2"/>
      <c r="C593" s="2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2"/>
      <c r="C594" s="2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2"/>
      <c r="C595" s="2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2"/>
      <c r="C596" s="2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2"/>
      <c r="C597" s="2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2"/>
      <c r="C598" s="2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2"/>
      <c r="C599" s="2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2"/>
      <c r="C600" s="2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2"/>
      <c r="C601" s="2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2"/>
      <c r="C602" s="2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2"/>
      <c r="C603" s="2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2"/>
      <c r="C604" s="2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2"/>
      <c r="C605" s="2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2"/>
      <c r="C606" s="2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2"/>
      <c r="C607" s="2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2"/>
      <c r="C608" s="2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2"/>
      <c r="C609" s="2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2"/>
      <c r="C610" s="2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2"/>
      <c r="C611" s="2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2"/>
      <c r="C612" s="2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2"/>
      <c r="C613" s="2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2"/>
      <c r="C614" s="2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2"/>
      <c r="C615" s="2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2"/>
      <c r="C616" s="2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2"/>
      <c r="C617" s="2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2"/>
      <c r="C618" s="2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2"/>
      <c r="C619" s="2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2"/>
      <c r="C620" s="2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2"/>
      <c r="C621" s="2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2"/>
      <c r="C622" s="2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2"/>
      <c r="C623" s="2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2"/>
      <c r="C624" s="2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2"/>
      <c r="C625" s="2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2"/>
      <c r="C626" s="2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2"/>
      <c r="C627" s="2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2"/>
      <c r="C628" s="2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2"/>
      <c r="C629" s="2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2"/>
      <c r="C630" s="2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2"/>
      <c r="C631" s="2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2"/>
      <c r="C632" s="2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2"/>
      <c r="C633" s="2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2"/>
      <c r="C634" s="2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2"/>
      <c r="C635" s="2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2"/>
      <c r="C636" s="2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2"/>
      <c r="C637" s="2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2"/>
      <c r="C638" s="2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2"/>
      <c r="C639" s="2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2"/>
      <c r="C640" s="2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2"/>
      <c r="C641" s="2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2"/>
      <c r="C642" s="2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2"/>
      <c r="C643" s="2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2"/>
      <c r="C644" s="2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2"/>
      <c r="C645" s="2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2"/>
      <c r="C646" s="2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2"/>
      <c r="C647" s="2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2"/>
      <c r="C648" s="2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2"/>
      <c r="C649" s="2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2"/>
      <c r="C650" s="2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2"/>
      <c r="C651" s="2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2"/>
      <c r="C652" s="2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2"/>
      <c r="C653" s="2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2"/>
      <c r="C654" s="2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2"/>
      <c r="C655" s="2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2"/>
      <c r="C656" s="2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2"/>
      <c r="C657" s="2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2"/>
      <c r="C658" s="2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2"/>
      <c r="C659" s="2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2"/>
      <c r="C660" s="2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2"/>
      <c r="C661" s="2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2"/>
      <c r="C662" s="2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2"/>
      <c r="C663" s="2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2"/>
      <c r="C664" s="2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2"/>
      <c r="C665" s="2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2"/>
      <c r="C666" s="2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2"/>
      <c r="C667" s="2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2"/>
      <c r="C668" s="2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2"/>
      <c r="C669" s="2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2"/>
      <c r="C670" s="2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2"/>
      <c r="C671" s="2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2"/>
      <c r="C672" s="2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2"/>
      <c r="C673" s="2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2"/>
      <c r="C674" s="2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2"/>
      <c r="C675" s="2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2"/>
      <c r="C676" s="2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2"/>
      <c r="C677" s="2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2"/>
      <c r="C678" s="2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2"/>
      <c r="C679" s="2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2"/>
      <c r="C680" s="2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2"/>
      <c r="C681" s="2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2"/>
      <c r="C682" s="2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2"/>
      <c r="C683" s="2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2"/>
      <c r="C684" s="2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2"/>
      <c r="C685" s="2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2"/>
      <c r="C686" s="2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2"/>
      <c r="C687" s="2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2"/>
      <c r="C688" s="2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2"/>
      <c r="C689" s="2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2"/>
      <c r="C690" s="2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2"/>
      <c r="C691" s="2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2"/>
      <c r="C692" s="2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2"/>
      <c r="C693" s="2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2"/>
      <c r="C694" s="2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2"/>
      <c r="C695" s="2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2"/>
      <c r="C696" s="2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2"/>
      <c r="C697" s="2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2"/>
      <c r="C698" s="2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2"/>
      <c r="C699" s="2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2"/>
      <c r="C700" s="2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2"/>
      <c r="C701" s="2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2"/>
      <c r="C702" s="2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2"/>
      <c r="C703" s="2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2"/>
      <c r="C704" s="2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2"/>
      <c r="C705" s="2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2"/>
      <c r="C706" s="2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2"/>
      <c r="C707" s="2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2"/>
      <c r="C708" s="2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2"/>
      <c r="C709" s="2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2"/>
      <c r="C710" s="2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2"/>
      <c r="C711" s="2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2"/>
      <c r="C712" s="2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2"/>
      <c r="C713" s="2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2"/>
      <c r="C714" s="2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2"/>
      <c r="C715" s="2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2"/>
      <c r="C716" s="2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2"/>
      <c r="C717" s="2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2"/>
      <c r="C718" s="2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2"/>
      <c r="C719" s="2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2"/>
      <c r="C720" s="2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2"/>
      <c r="C721" s="2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2"/>
      <c r="C722" s="2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2"/>
      <c r="C723" s="2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2"/>
      <c r="C724" s="2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2"/>
      <c r="C725" s="2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2"/>
      <c r="C726" s="2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2"/>
      <c r="C727" s="2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2"/>
      <c r="C728" s="2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2"/>
      <c r="C729" s="2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2"/>
      <c r="C730" s="2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2"/>
      <c r="C731" s="2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2"/>
      <c r="C732" s="2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2"/>
      <c r="C733" s="2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2"/>
      <c r="C734" s="2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2"/>
      <c r="C735" s="2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2"/>
      <c r="C736" s="2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2"/>
      <c r="C737" s="2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2"/>
      <c r="C738" s="2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2"/>
      <c r="C739" s="2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2"/>
      <c r="C740" s="2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2"/>
      <c r="C741" s="2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2"/>
      <c r="C742" s="2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2"/>
      <c r="C743" s="2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2"/>
      <c r="C744" s="2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2"/>
      <c r="C745" s="2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2"/>
      <c r="C746" s="2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2"/>
      <c r="C747" s="2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2"/>
      <c r="C748" s="2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2"/>
      <c r="C749" s="2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2"/>
      <c r="C750" s="2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2"/>
      <c r="C751" s="2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2"/>
      <c r="C752" s="2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2"/>
      <c r="C753" s="2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2"/>
      <c r="C754" s="2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2"/>
      <c r="C755" s="2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2"/>
      <c r="C756" s="2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2"/>
      <c r="C757" s="2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2"/>
      <c r="C758" s="2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2"/>
      <c r="C759" s="2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2"/>
      <c r="C760" s="2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2"/>
      <c r="C761" s="2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2"/>
      <c r="C762" s="2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2"/>
      <c r="C763" s="2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2"/>
      <c r="C764" s="2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2"/>
      <c r="C765" s="2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2"/>
      <c r="C766" s="2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2"/>
      <c r="C767" s="2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2"/>
      <c r="C768" s="2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2"/>
      <c r="C769" s="2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2"/>
      <c r="C770" s="2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2"/>
      <c r="C771" s="2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2"/>
      <c r="C772" s="2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2"/>
      <c r="C773" s="2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2"/>
      <c r="C774" s="2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2"/>
      <c r="C775" s="2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2"/>
      <c r="C776" s="2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2"/>
      <c r="C777" s="2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2"/>
      <c r="C778" s="2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2"/>
      <c r="C779" s="2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2"/>
      <c r="C780" s="2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2"/>
      <c r="C781" s="2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2"/>
      <c r="C782" s="2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2"/>
      <c r="C783" s="2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2"/>
      <c r="C784" s="2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2"/>
      <c r="C785" s="2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2"/>
      <c r="C786" s="2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2"/>
      <c r="C787" s="2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2"/>
      <c r="C788" s="2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2"/>
      <c r="C789" s="2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2"/>
      <c r="C790" s="2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2"/>
      <c r="C791" s="2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2"/>
      <c r="C792" s="2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2"/>
      <c r="C793" s="2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2"/>
      <c r="C794" s="2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2"/>
      <c r="C795" s="2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2"/>
      <c r="C796" s="2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2"/>
      <c r="C797" s="2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2"/>
      <c r="C798" s="2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2"/>
      <c r="C799" s="2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2"/>
      <c r="C800" s="2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2"/>
      <c r="C801" s="2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2"/>
      <c r="C802" s="2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2"/>
      <c r="C803" s="2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2"/>
      <c r="C804" s="2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2"/>
      <c r="C805" s="2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2"/>
      <c r="C806" s="2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2"/>
      <c r="C807" s="2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2"/>
      <c r="C808" s="2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2"/>
      <c r="C809" s="2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2"/>
      <c r="C810" s="2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2"/>
      <c r="C811" s="2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2"/>
      <c r="C812" s="2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2"/>
      <c r="C813" s="2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2"/>
      <c r="C814" s="2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2"/>
      <c r="C815" s="2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2"/>
      <c r="C816" s="2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2"/>
      <c r="C817" s="2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2"/>
      <c r="C818" s="2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2"/>
      <c r="C819" s="2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2"/>
      <c r="C820" s="2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2"/>
      <c r="C821" s="2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2"/>
      <c r="C822" s="2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2"/>
      <c r="C823" s="2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2"/>
      <c r="C824" s="2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2"/>
      <c r="C825" s="2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2"/>
      <c r="C826" s="2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2"/>
      <c r="C827" s="2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2"/>
      <c r="C828" s="2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2"/>
      <c r="C829" s="2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2"/>
      <c r="C830" s="2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2"/>
      <c r="C831" s="2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2"/>
      <c r="C832" s="2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2"/>
      <c r="C833" s="2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2"/>
      <c r="C834" s="2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2"/>
      <c r="C835" s="2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2"/>
      <c r="C836" s="2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2"/>
      <c r="C837" s="2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2"/>
      <c r="C838" s="2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2"/>
      <c r="C839" s="2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2"/>
      <c r="C840" s="2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2"/>
      <c r="C841" s="2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2"/>
      <c r="C842" s="2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2"/>
      <c r="C843" s="2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2"/>
      <c r="C844" s="2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2"/>
      <c r="C845" s="2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2"/>
      <c r="C846" s="2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2"/>
      <c r="C847" s="2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2"/>
      <c r="C848" s="2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2"/>
      <c r="C849" s="2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2"/>
      <c r="C850" s="2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2"/>
      <c r="C851" s="2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2"/>
      <c r="C852" s="2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2"/>
      <c r="C853" s="2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2"/>
      <c r="C854" s="2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2"/>
      <c r="C855" s="2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2"/>
      <c r="C856" s="2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2"/>
      <c r="C857" s="2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2"/>
      <c r="C858" s="2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2"/>
      <c r="C859" s="2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2"/>
      <c r="C860" s="2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2"/>
      <c r="C861" s="2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2"/>
      <c r="C862" s="2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2"/>
      <c r="C863" s="2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2"/>
      <c r="C864" s="2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2"/>
      <c r="C865" s="2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2"/>
      <c r="C866" s="2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2"/>
      <c r="C867" s="2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2"/>
      <c r="C868" s="2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2"/>
      <c r="C869" s="2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2"/>
      <c r="C870" s="2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2"/>
      <c r="C871" s="2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2"/>
      <c r="C872" s="2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2"/>
      <c r="C873" s="2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2"/>
      <c r="C874" s="2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2"/>
      <c r="C875" s="2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2"/>
      <c r="C876" s="2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2"/>
      <c r="C877" s="2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2"/>
      <c r="C878" s="2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2"/>
      <c r="C879" s="2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2"/>
      <c r="C880" s="2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2"/>
      <c r="C881" s="2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2"/>
      <c r="C882" s="2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2"/>
      <c r="C883" s="2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2"/>
      <c r="C884" s="2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2"/>
      <c r="C885" s="2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2"/>
      <c r="C886" s="2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2"/>
      <c r="C887" s="2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2"/>
      <c r="C888" s="2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2"/>
      <c r="C889" s="2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2"/>
      <c r="C890" s="2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2"/>
      <c r="C891" s="2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2"/>
      <c r="C892" s="2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2"/>
      <c r="C893" s="2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2"/>
      <c r="C894" s="2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2"/>
      <c r="C895" s="2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2"/>
      <c r="C896" s="2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2"/>
      <c r="C897" s="2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2"/>
      <c r="C898" s="2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2"/>
      <c r="C899" s="2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2"/>
      <c r="C900" s="2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2"/>
      <c r="C901" s="2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2"/>
      <c r="C902" s="2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2"/>
      <c r="C903" s="2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2"/>
      <c r="C904" s="2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2"/>
      <c r="C905" s="2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2"/>
      <c r="C906" s="2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2"/>
      <c r="C907" s="2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2"/>
      <c r="C908" s="2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2"/>
      <c r="C909" s="2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2"/>
      <c r="C910" s="2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2"/>
      <c r="C911" s="2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2"/>
      <c r="C912" s="2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2"/>
      <c r="C913" s="2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2"/>
      <c r="C914" s="2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2"/>
      <c r="C915" s="2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2"/>
      <c r="C916" s="2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2"/>
      <c r="C917" s="2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2"/>
      <c r="C918" s="2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2"/>
      <c r="C919" s="2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2"/>
      <c r="C920" s="2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2"/>
      <c r="C921" s="2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2"/>
      <c r="C922" s="2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2"/>
      <c r="C923" s="2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2"/>
      <c r="C924" s="2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2"/>
      <c r="C925" s="2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2"/>
      <c r="C926" s="2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2"/>
      <c r="C927" s="2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2"/>
      <c r="C928" s="2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2"/>
      <c r="C929" s="2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2"/>
      <c r="C930" s="2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2"/>
      <c r="C931" s="2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2"/>
      <c r="C932" s="2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2"/>
      <c r="C933" s="2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2"/>
      <c r="C934" s="2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2"/>
      <c r="C935" s="2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2"/>
      <c r="C936" s="2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2"/>
      <c r="C937" s="2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2"/>
      <c r="C938" s="2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2"/>
      <c r="C939" s="2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2"/>
      <c r="C940" s="2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2"/>
      <c r="C941" s="2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2"/>
      <c r="C942" s="2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2"/>
      <c r="C943" s="2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2"/>
      <c r="C944" s="2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2"/>
      <c r="C945" s="2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2"/>
      <c r="C946" s="2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2"/>
      <c r="C947" s="2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2"/>
      <c r="C948" s="2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2"/>
      <c r="C949" s="2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2"/>
      <c r="C950" s="2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2"/>
      <c r="C951" s="2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2"/>
      <c r="C952" s="2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2"/>
      <c r="C953" s="2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2"/>
      <c r="C954" s="2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2"/>
      <c r="C955" s="2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2"/>
      <c r="C956" s="2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2"/>
      <c r="C957" s="2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2"/>
      <c r="C958" s="2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2"/>
      <c r="C959" s="2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2"/>
      <c r="C960" s="2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2"/>
      <c r="C961" s="2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2"/>
      <c r="C962" s="2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2"/>
      <c r="C963" s="2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2"/>
      <c r="C964" s="2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2"/>
      <c r="C965" s="2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2"/>
      <c r="C966" s="2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2"/>
      <c r="C967" s="2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2"/>
      <c r="C968" s="2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2"/>
      <c r="C969" s="2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2"/>
      <c r="C970" s="2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2"/>
      <c r="C971" s="2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2"/>
      <c r="C972" s="2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2"/>
      <c r="C973" s="2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2"/>
      <c r="C974" s="2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2"/>
      <c r="C975" s="2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2"/>
      <c r="C976" s="2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2"/>
      <c r="C977" s="2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2"/>
      <c r="C978" s="2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2"/>
      <c r="C979" s="2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2"/>
      <c r="C980" s="2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2"/>
      <c r="C981" s="2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2"/>
      <c r="C982" s="2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2"/>
      <c r="C983" s="2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2"/>
      <c r="C984" s="2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2"/>
      <c r="C985" s="2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2"/>
      <c r="C986" s="2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2"/>
      <c r="C987" s="2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2"/>
      <c r="C988" s="2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2"/>
      <c r="C989" s="2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2"/>
      <c r="C990" s="2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2"/>
      <c r="C991" s="2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2"/>
      <c r="C992" s="2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2"/>
      <c r="C993" s="2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2"/>
      <c r="C994" s="2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2"/>
      <c r="C995" s="2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2"/>
      <c r="C996" s="2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2"/>
      <c r="C997" s="2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2"/>
      <c r="C998" s="2"/>
      <c r="D998" s="2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2"/>
      <c r="C999" s="2"/>
      <c r="D999" s="2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2"/>
      <c r="C1000" s="2"/>
      <c r="D1000" s="2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"/>
      <c r="B1001" s="2"/>
      <c r="C1001" s="2"/>
      <c r="D1001" s="2"/>
      <c r="E1001" s="2"/>
      <c r="F1001" s="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>
      <c r="A1002" s="1"/>
      <c r="B1002" s="2"/>
      <c r="C1002" s="2"/>
      <c r="D1002" s="2"/>
      <c r="E1002" s="2"/>
      <c r="F1002" s="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>
      <c r="A1003" s="1"/>
      <c r="B1003" s="2"/>
      <c r="C1003" s="2"/>
      <c r="D1003" s="2"/>
      <c r="E1003" s="2"/>
      <c r="F1003" s="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7">
    <mergeCell ref="C3:F11"/>
    <mergeCell ref="C20:C25"/>
    <mergeCell ref="C14:F15"/>
    <mergeCell ref="C16:F16"/>
    <mergeCell ref="C17:F17"/>
    <mergeCell ref="C18:F18"/>
    <mergeCell ref="C19:F19"/>
  </mergeCells>
  <printOptions horizontalCentered="1" verticalCentered="1"/>
  <pageMargins left="0.39374999999999999" right="0.39374999999999999" top="0.39374999999999999" bottom="0.39374999999999999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P(mW) &lt;&gt; P(dBm)</vt:lpstr>
      <vt:lpstr>FSPL</vt:lpstr>
      <vt:lpstr>FSPL!Print_Area_1</vt:lpstr>
      <vt:lpstr>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Henrique Bucke Brito</dc:creator>
  <cp:lastModifiedBy>Microsoft Office User</cp:lastModifiedBy>
  <dcterms:created xsi:type="dcterms:W3CDTF">2020-02-17T01:46:03Z</dcterms:created>
  <dcterms:modified xsi:type="dcterms:W3CDTF">2023-02-15T16:38:45Z</dcterms:modified>
</cp:coreProperties>
</file>